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Hoja1" sheetId="1" r:id="rId1"/>
    <sheet name="Hoja2" sheetId="2" r:id="rId2"/>
    <sheet name="Hoja3" sheetId="3" r:id="rId3"/>
  </sheets>
  <definedNames>
    <definedName name="_xlnm._FilterDatabase" localSheetId="0" hidden="1">'Hoja1'!$A$15:$L$15</definedName>
    <definedName name="_xlnm.Print_Area" localSheetId="0">'Hoja1'!$A$1:$L$40</definedName>
    <definedName name="_xlnm.Print_Titles" localSheetId="0">'Hoja1'!$15:$15</definedName>
  </definedNames>
  <calcPr fullCalcOnLoad="1"/>
</workbook>
</file>

<file path=xl/sharedStrings.xml><?xml version="1.0" encoding="utf-8"?>
<sst xmlns="http://schemas.openxmlformats.org/spreadsheetml/2006/main" count="146" uniqueCount="66">
  <si>
    <t>PLAN ANUAL DE ADQUISICIONES</t>
  </si>
  <si>
    <t>A. INFORMACIÓN GENERAL DE LA ENTIDAD</t>
  </si>
  <si>
    <t>Nombre</t>
  </si>
  <si>
    <t>AUDITORIA FISCAL ANTE LA CONTRALORIA DE BOGOTA D.C.</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</si>
  <si>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</si>
  <si>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</si>
  <si>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32 A N° 26 A - 10   Piso 8°  Edificio Loteria de Bogotá</t>
  </si>
  <si>
    <t>Teléfono</t>
  </si>
  <si>
    <t>3-358888  Ex. 10811/10814</t>
  </si>
  <si>
    <t>Página web</t>
  </si>
  <si>
    <t>www.auditoriafiscal.gov.co</t>
  </si>
  <si>
    <t>Misión y visión</t>
  </si>
  <si>
    <t>MISION: “La Auditoría Fiscal ante la Contraloría de Bogotá, D.C., es una unidad ejecutora de carácter técnico que ejerce la vigilancia de la gestión fiscal de la Contraloría de Bogotá, D.C. de forma oportuna y en tiempo real, para velar por el adecuado uso de los recursos asignados a la entidad, conforme a la normatividad vigente en aras de garantizar el manejo transparente, eficaz, eficiente y efectivo de los mismos; con resultados que superen las expectativas de la comunidad Bogotana.”                                                                                                                                                            VISION: "Ser reconocida por la comunidad bogotana en el 2016, como una institución que coadyuva a la transformación y modernización de la Contraloría  de Bogotá D.C. en la efectividad del control de la gestión fiscal, por su accionar, excelencia de la calidad humana, compromiso institucional y sentido de pertenencia, logrando la credibilidad ante la ciudadanía y la favorable opinión pública, mediante la aplicación de los principios, valores y garantías consagrados en la Constitución Política, afianzando la cultura del autocontrol y el estímulo de la participación ciudadana en la erradicación de la corrupción".</t>
  </si>
  <si>
    <t>Perspectiva estratégica</t>
  </si>
  <si>
    <t>La razón principal de la Auditoría Fiscal es ejercer el control fiscal y tiene como objetivo primordial evaluar la gestión fiscal alcanzada por la Contraloría de Bogotá, D.C., en el manejo de los recursos financieros, materiales y humanos, el control interno, las actuaciones ambientales y la cuenta mensual y/o anual para garantizar el adecuado uso de los recursos públicos y el mejoramiento de su gestión, a través de la aplicación de la Auditoría Gubernamental con Enfoque Integral en sus modalidades regular y especial. Las funciones estan establecidas en el Acuerdo 429 del 2010, Artículos 3 y 6.Objetivos Estratégicos y de Calidad. 1-Alcanzar niveles óptimos de satisfacción de nuestros usuarios.2- Generar los Productos y Servicios con calidad, oportunidad y efectividad para el fortalecimiento del control    fiscal, tanto en la Auditoria Fiscal como en la Contraloría de Bogotá.3-Evaluar la Gestión fiscal de forma oportuna y en tiempo real.4-Aumentar la visibilidad de la gestión de la Auditoria Fiscal a través de sus Productos y Servicios.5-Fortalecer y capacitar el Talento Humano de la Auditoria Fiscal.6-Formular planes de mejoramiento que contengan acciones correctivas, preventivas y de mejora eficaces.7-Implementar el SGC-MECI en 2015 para el mejoramiento de los procesos.8-Mejorar la plataforma tecnológica para acercar la Entidad al usuario y demás partes interesadas.</t>
  </si>
  <si>
    <t>Información de contacto</t>
  </si>
  <si>
    <t>ROQUE LUIS CONRADO IMITOLA Auditor Fiscal ante la Contraloría de Bogotá D.C. Tel: 3358888 Ext.10811/10814. auditoriafiscal@auditoriafiscal.gov.co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</si>
  <si>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</si>
  <si>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</si>
  <si>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</si>
  <si>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</si>
  <si>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</si>
  <si>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</si>
  <si>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</si>
  <si>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</si>
  <si>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</si>
  <si>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</si>
  <si>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</si>
  <si>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</si>
  <si>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</si>
  <si>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</si>
  <si>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</si>
  <si>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</si>
  <si>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</si>
  <si>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81112103 81112105</t>
  </si>
  <si>
    <t>Minima Cuantia</t>
  </si>
  <si>
    <t>Recursos del Distrito</t>
  </si>
  <si>
    <t>NO</t>
  </si>
  <si>
    <t>N/A.</t>
  </si>
  <si>
    <t>ROQUE LUIS CONRADO IMITOLA Auditor Fiscal ante la Contraloría de Bogotá D.C. Tel: 3358888 Ext.10811/10814 auditoriafiscal@auditoriafiscal.gov.co</t>
  </si>
  <si>
    <t>15101505 15101506</t>
  </si>
  <si>
    <t xml:space="preserve">Rubro 3120103 COMBUSTIBLES, LUBRICANTES Y LLANTAS: Suministro de combustible (Gasolina y/o A.C.P.M.), para el automotor asignado a la Auditoria Fiscal ante la Contraloría de Bogotá D.C </t>
  </si>
  <si>
    <t>44121600 44121700 44122000</t>
  </si>
  <si>
    <t>Rubro 3120104 MATERIALES Y SUMINISTROS: Adquisición de bienes como, útiles de oficina, insumos para computador y fotocopiadora y papelería, de conformidad con las características, cantidades, calidades y especificaciones requeridas por la Auditoría Fiscal.</t>
  </si>
  <si>
    <t>43211502 43211507</t>
  </si>
  <si>
    <t>Rubro 3120105 COMPRA DE EQUIPO: Contratar la adquisición de cinco (5) computadores de escritorio.</t>
  </si>
  <si>
    <t>Rubro 3120202 VIATICOS Y GASTOS DE VIAJE: Adquisición de pasajes y pago de viaticos para seminario en principios de la Administración Pública, control de gestión:Indicadores y evaluación.</t>
  </si>
  <si>
    <t>Rubro 3120102 GASTOS DE COMPUTADOR. Contratar los servicios de alojamiento, soporte técnico y capacitación técnica en herramientas diseño Open Source (JOOMLA), para el portal Web de la Auditoría Fiscal ante la Contraloría de Bogotá, D.C. (www.auditoriafiscal.gov.co).</t>
  </si>
  <si>
    <t>Rubro: 3120204 IMPRESOS Y PUBLICACIONES:Contratar la adquisición de una (1) Suscripción por doce (12) meses de las actualizaciones de normativas de los siguientes códigos: Constitución política de Colombia; el Código Civil, el Código de Procedimiento Civil, el Régimen Penal Colombiano, el Código Contencioso Administrativo, el Régimen de Procedimiento Tributario, Estatuto General de la Contratación y NIF INTEGRAL.</t>
  </si>
  <si>
    <t>Contratación Directa</t>
  </si>
  <si>
    <t>Rubro: 3120204 IMPRESOS Y PUBLICACIONES: Adquisición de una (1) Suscripción del diario EL TIEMPO, más la revista PORTAFOLIO para la Auditoría Fiscal ante la Contraloría de Bogotá D.C.</t>
  </si>
  <si>
    <t>Rubro: 3120204 IMPRESOS Y PUBLICACIONES: Adquisición de una (1) Suscripción del diario EL ESPECTADOR  por un  (1) año para la Auditoría Fiscal ante la Contraloría de Bogotá D.C.</t>
  </si>
  <si>
    <t>Rubro: 3120204 IMPRESOS Y PUBLICACIONES: Adquisición de una (1) Suscripción, del diario LA REPUBLICA, por un  (1) año para la Auditoría Fiscal ante la Contraloría de Bogotá D.C.</t>
  </si>
  <si>
    <t>Rubro 3120217 INFORMACIÓN Contratar la divulgación y distribución mensual de información de la Auditoria Fiscal ante la Contraloría de Bogotá; de conformidad con las especificaciones técnicas requeridas</t>
  </si>
  <si>
    <t>Mínima Cuantía</t>
  </si>
  <si>
    <t>Rubro 312020901 CAPACITACIÓN INTERNA: Prestación de servicios profesionales para capacitación de funcionarios (as) de la Auditoria Fiscal ante la Contraloría de Bogotá D.C., mediante un programa académico de educación continuada en la modalidad de DIPLOMADO de actualización en temas de Fortalecimiento del proceso de responsabilidad fiscal y Jurisdicción Coactiva, asi como tecnicas en auditoría informática y evaluación a la gestión, con una duración de cien  (100) horas promedio.</t>
  </si>
  <si>
    <t>Rubro 312020901 CAPACITACION INTERNA: Prestación de servicios profesionales para capacitación de funcionarios (as) de la Auditoria Fiscal ante la Contraloría de Bogotá D.C., mediante un programa académico de educación continuada en la modalidad de DIPLOMADO de actualización en temas de Fortalecimiento de las competencias y técnicas de ofimatica y analisis de datos con una duración de cien  (100) horas promedio.</t>
  </si>
  <si>
    <t>Rubro 312020901 CAPACITACIÓN INTERNA. Prestación de servicios profesionales para capacitación de funcionarios (as) de la Auditoria Fiscal ante la Contraloría de Bogotá D.C., mediante un programa académico de educación continuada en la modalidad de SEMINARIO de actualización en temas de Principios de Administración Pública e indicadores de Gestión. Con una duración aproximada de 20 horas.</t>
  </si>
  <si>
    <t>C. NECESIDADES ADICIONALES</t>
  </si>
  <si>
    <t>Posibles códigos UNSPSC</t>
  </si>
  <si>
    <t>Rubro 3120102 GASTOS DE COMPUTADOR: Contratar el mantenimiento preventico y correctivo de los equipos de computo, impresoras y fotocopiadoras de la Auditoría Fiscal ante la Contraloría de Bogotá D.C.</t>
  </si>
  <si>
    <t>Rubro 312020501 MANTENIMIENTO ENTIDAD. Contratar el mantenimiento preventivo y correctivo para el vehiculo asignado a la oficina de la Auditoría Fiscal ante la Contraloría de Bogotá D.C</t>
  </si>
  <si>
    <t>Rubro 3120102 GASTOS DE COMPUTADOR: Adquisición, implementación y capacitación de un software de auditoria fiscal.</t>
  </si>
  <si>
    <t>Menor Cuantia</t>
  </si>
  <si>
    <t>Rubro 3120204  IMPRESOS Y PUBLICACIONES: Elaboración, diseño, diagramación, edición y divulgación en canales de Televisión, de un video institucional para la Auditoría Fiscal ante la Contraloría de Bogotá D.C.</t>
  </si>
  <si>
    <t>55101504 82111904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</si>
</sst>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 * #,##0.00_ ;_ * \-#,##0.00_ ;_ * &quot;-&quot;??_ ;_ @_ "/>
    <numFmt numFmtId="166" formatCode="_ * #,##0_ ;_ * \-#,##0_ ;_ * &quot;-&quot;??_ ;_ @_ "/>
    <numFmt numFmtId="167" formatCode="yyyy\-mm\-dd;@"/>
  </numFmts>
  <fonts count="46">
    <font>
      <sz val="11"/>
      <color theme="1"/>
      <name val="Calibri"/>
      <family val="2"/>
    </font>
    <font>
      <sz val="11"/>
      <color indexed="8"/>
      <name val="Calibri"/>
      <family val="2"/>
    </font>
    <font>
      <sz val="10"/>
      <color indexed="8"/>
      <name val="Arial"/>
      <family val="2"/>
    </font>
    <font>
      <sz val="10"/>
      <name val="Arial"/>
      <family val="2"/>
    </font>
    <font>
      <sz val="11"/>
      <name val="Arial"/>
      <family val="2"/>
    </font>
    <font>
      <u val="single"/>
      <sz val="11"/>
      <color indexed="12"/>
      <name val="Arial"/>
      <family val="2"/>
    </font>
    <font>
      <sz val="9"/>
      <name val="Arial"/>
      <family val="2"/>
    </font>
    <font>
      <b/>
      <sz val="10"/>
      <name val="Arial"/>
      <family val="2"/>
    </font>
    <font>
      <b/>
      <sz val="12"/>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medium"/>
      <right style="thin"/>
      <top style="medium"/>
      <bottom/>
    </border>
    <border>
      <left style="thin"/>
      <right style="thin"/>
      <top style="medium"/>
      <bottom/>
    </border>
    <border>
      <left style="thin"/>
      <right style="thin"/>
      <top/>
      <bottom style="thin"/>
    </border>
    <border>
      <left/>
      <right style="thin"/>
      <top/>
      <bottom style="medium"/>
    </border>
    <border>
      <left/>
      <right/>
      <top style="medium"/>
      <bottom/>
    </border>
    <border>
      <left/>
      <right style="medium"/>
      <top style="medium"/>
      <bottom/>
    </border>
    <border>
      <left/>
      <right style="medium"/>
      <top/>
      <bottom/>
    </border>
    <border>
      <left style="thin"/>
      <right style="medium"/>
      <top/>
      <bottom style="thin"/>
    </border>
    <border>
      <left style="thin"/>
      <right style="medium"/>
      <top/>
      <bottom style="medium"/>
    </border>
    <border>
      <left style="medium"/>
      <right/>
      <top style="medium"/>
      <bottom/>
    </border>
    <border>
      <left style="medium"/>
      <right/>
      <top/>
      <bottom/>
    </border>
    <border>
      <left style="thin"/>
      <right style="thin"/>
      <top/>
      <bottom style="medium"/>
    </border>
    <border>
      <left style="thin"/>
      <right style="medium"/>
      <top style="medium"/>
      <bottom/>
    </border>
    <border>
      <left style="medium"/>
      <right style="thin"/>
      <top style="medium"/>
      <bottom style="medium"/>
    </border>
    <border>
      <left style="thin"/>
      <right style="medium"/>
      <top style="medium"/>
      <bottom style="medium"/>
    </border>
    <border>
      <left style="thin"/>
      <right style="thin"/>
      <top/>
      <bottom/>
    </border>
    <border>
      <left style="thin"/>
      <right style="thin"/>
      <top style="thin"/>
      <bottom/>
    </border>
    <border>
      <left style="medium"/>
      <right style="medium"/>
      <top style="medium"/>
      <bottom style="medium"/>
    </border>
    <border>
      <left style="medium"/>
      <right style="thin"/>
      <top/>
      <bottom style="thin"/>
    </border>
    <border>
      <left style="medium"/>
      <right style="thin"/>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23">
    <xf numFmtId="0" fontId="0" fillId="0" borderId="0" xfId="0" applyFont="1" applyAlignment="1">
      <alignment/>
    </xf>
    <xf numFmtId="0" fontId="0" fillId="0" borderId="0" xfId="0" applyAlignment="1">
      <alignment wrapText="1"/>
    </xf>
    <xf numFmtId="0" fontId="2" fillId="0" borderId="10" xfId="0" applyFont="1" applyBorder="1" applyAlignment="1">
      <alignment horizontal="justify" vertical="top"/>
    </xf>
    <xf numFmtId="0" fontId="0" fillId="0" borderId="0" xfId="0"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9" fillId="23" borderId="14" xfId="39" applyBorder="1" applyAlignment="1">
      <alignment wrapText="1"/>
    </xf>
    <xf numFmtId="0" fontId="45" fillId="0" borderId="0" xfId="0" applyFont="1" applyAlignment="1">
      <alignment wrapText="1"/>
    </xf>
    <xf numFmtId="0" fontId="29" fillId="23" borderId="15" xfId="39" applyBorder="1" applyAlignment="1">
      <alignment wrapText="1"/>
    </xf>
    <xf numFmtId="0" fontId="0" fillId="0" borderId="16" xfId="0" applyBorder="1" applyAlignment="1">
      <alignment wrapText="1"/>
    </xf>
    <xf numFmtId="0" fontId="0" fillId="0" borderId="17" xfId="0" applyBorder="1" applyAlignment="1">
      <alignment wrapText="1"/>
    </xf>
    <xf numFmtId="0" fontId="29" fillId="23" borderId="18" xfId="39" applyBorder="1" applyAlignment="1">
      <alignment horizontal="left" wrapText="1"/>
    </xf>
    <xf numFmtId="0" fontId="0" fillId="0" borderId="0" xfId="0" applyAlignment="1">
      <alignment horizontal="center" wrapText="1"/>
    </xf>
    <xf numFmtId="0" fontId="0" fillId="0" borderId="0" xfId="0" applyFont="1" applyAlignment="1">
      <alignment wrapText="1"/>
    </xf>
    <xf numFmtId="0" fontId="29" fillId="23" borderId="19" xfId="39" applyBorder="1" applyAlignment="1">
      <alignment horizontal="center" vertical="center" wrapText="1"/>
    </xf>
    <xf numFmtId="0" fontId="29" fillId="23" borderId="20" xfId="39" applyBorder="1" applyAlignment="1">
      <alignment horizontal="center" vertical="center" wrapText="1"/>
    </xf>
    <xf numFmtId="0" fontId="3" fillId="33" borderId="21" xfId="0" applyFont="1" applyFill="1" applyBorder="1" applyAlignment="1">
      <alignment horizontal="left" vertical="top" wrapText="1"/>
    </xf>
    <xf numFmtId="0" fontId="29" fillId="23" borderId="20" xfId="39" applyFont="1" applyBorder="1" applyAlignment="1">
      <alignment horizontal="center" vertical="center" wrapText="1"/>
    </xf>
    <xf numFmtId="0" fontId="27" fillId="0" borderId="0" xfId="0" applyFont="1" applyAlignment="1">
      <alignment wrapText="1"/>
    </xf>
    <xf numFmtId="3" fontId="6" fillId="33" borderId="21" xfId="56" applyNumberFormat="1" applyFont="1" applyFill="1" applyBorder="1" applyAlignment="1">
      <alignment horizontal="justify" vertical="top" wrapText="1"/>
      <protection/>
    </xf>
    <xf numFmtId="3" fontId="6" fillId="33" borderId="10" xfId="56" applyNumberFormat="1" applyFont="1" applyFill="1" applyBorder="1" applyAlignment="1">
      <alignment horizontal="justify" vertical="top" wrapText="1"/>
      <protection/>
    </xf>
    <xf numFmtId="0" fontId="3" fillId="33" borderId="10" xfId="0" applyFont="1" applyFill="1" applyBorder="1" applyAlignment="1">
      <alignment horizontal="left" vertical="top" wrapText="1"/>
    </xf>
    <xf numFmtId="3" fontId="6" fillId="33" borderId="22" xfId="56" applyNumberFormat="1" applyFont="1" applyFill="1" applyBorder="1" applyAlignment="1">
      <alignment horizontal="justify" vertical="top" wrapText="1"/>
      <protection/>
    </xf>
    <xf numFmtId="0" fontId="0" fillId="0" borderId="23" xfId="0" applyBorder="1" applyAlignment="1">
      <alignment wrapText="1"/>
    </xf>
    <xf numFmtId="0" fontId="0" fillId="0" borderId="23" xfId="0" applyFont="1" applyBorder="1" applyAlignment="1">
      <alignment wrapText="1"/>
    </xf>
    <xf numFmtId="0" fontId="45" fillId="0" borderId="0" xfId="0" applyFont="1" applyBorder="1" applyAlignment="1">
      <alignment/>
    </xf>
    <xf numFmtId="0" fontId="0" fillId="0" borderId="0" xfId="0" applyBorder="1" applyAlignment="1">
      <alignment wrapText="1"/>
    </xf>
    <xf numFmtId="0" fontId="0" fillId="0" borderId="0" xfId="0" applyFont="1" applyBorder="1" applyAlignment="1">
      <alignment wrapText="1"/>
    </xf>
    <xf numFmtId="0" fontId="0" fillId="0" borderId="0" xfId="0" applyFill="1" applyBorder="1" applyAlignment="1">
      <alignment wrapText="1"/>
    </xf>
    <xf numFmtId="0" fontId="3" fillId="33" borderId="17" xfId="0" applyFont="1" applyFill="1" applyBorder="1" applyAlignment="1">
      <alignment horizontal="left" vertical="top" wrapText="1"/>
    </xf>
    <xf numFmtId="0" fontId="45" fillId="0" borderId="23" xfId="0" applyFont="1" applyBorder="1" applyAlignment="1">
      <alignment/>
    </xf>
    <xf numFmtId="0" fontId="0" fillId="0" borderId="24" xfId="0" applyBorder="1" applyAlignment="1">
      <alignment wrapText="1"/>
    </xf>
    <xf numFmtId="0" fontId="0" fillId="0" borderId="25" xfId="0" applyBorder="1" applyAlignment="1">
      <alignment wrapText="1"/>
    </xf>
    <xf numFmtId="0" fontId="27" fillId="33" borderId="26" xfId="0" applyFont="1" applyFill="1" applyBorder="1" applyAlignment="1">
      <alignment vertical="top" wrapText="1"/>
    </xf>
    <xf numFmtId="0" fontId="27" fillId="33" borderId="27" xfId="0" applyFont="1" applyFill="1" applyBorder="1" applyAlignment="1">
      <alignment vertical="top" wrapText="1"/>
    </xf>
    <xf numFmtId="0" fontId="45" fillId="0" borderId="28" xfId="0" applyFont="1" applyBorder="1" applyAlignment="1">
      <alignment wrapText="1"/>
    </xf>
    <xf numFmtId="0" fontId="45" fillId="0" borderId="29" xfId="0" applyFont="1" applyBorder="1" applyAlignment="1">
      <alignment wrapText="1"/>
    </xf>
    <xf numFmtId="0" fontId="0" fillId="0" borderId="10" xfId="0" applyFont="1" applyBorder="1" applyAlignment="1">
      <alignment/>
    </xf>
    <xf numFmtId="0" fontId="5" fillId="0" borderId="10" xfId="46" applyFont="1" applyBorder="1" applyAlignment="1" applyProtection="1">
      <alignment/>
      <protection/>
    </xf>
    <xf numFmtId="0" fontId="0" fillId="0" borderId="10" xfId="0" applyBorder="1" applyAlignment="1">
      <alignment vertical="center" wrapText="1"/>
    </xf>
    <xf numFmtId="164" fontId="0" fillId="34" borderId="10" xfId="0" applyNumberFormat="1" applyFont="1" applyFill="1" applyBorder="1" applyAlignment="1">
      <alignment wrapText="1"/>
    </xf>
    <xf numFmtId="164" fontId="27" fillId="0" borderId="10" xfId="0" applyNumberFormat="1" applyFont="1" applyBorder="1" applyAlignment="1">
      <alignment wrapText="1"/>
    </xf>
    <xf numFmtId="0" fontId="0" fillId="0" borderId="10" xfId="0" applyFont="1" applyBorder="1" applyAlignment="1">
      <alignment wrapText="1"/>
    </xf>
    <xf numFmtId="0" fontId="4" fillId="0" borderId="10" xfId="0" applyFont="1" applyBorder="1" applyAlignment="1">
      <alignment wrapText="1"/>
    </xf>
    <xf numFmtId="0" fontId="3" fillId="33" borderId="21" xfId="0" applyFont="1" applyFill="1" applyBorder="1" applyAlignment="1">
      <alignment horizontal="center" vertical="top" wrapText="1"/>
    </xf>
    <xf numFmtId="0" fontId="3" fillId="33" borderId="30" xfId="0" applyFont="1" applyFill="1" applyBorder="1" applyAlignment="1">
      <alignment horizontal="center" vertical="top" wrapText="1"/>
    </xf>
    <xf numFmtId="3" fontId="3" fillId="33" borderId="21" xfId="56" applyNumberFormat="1" applyFont="1" applyFill="1" applyBorder="1" applyAlignment="1">
      <alignment vertical="top" wrapText="1"/>
      <protection/>
    </xf>
    <xf numFmtId="3" fontId="3" fillId="33" borderId="30" xfId="56" applyNumberFormat="1" applyFont="1" applyFill="1" applyBorder="1" applyAlignment="1">
      <alignment vertical="top" wrapText="1"/>
      <protection/>
    </xf>
    <xf numFmtId="1" fontId="27" fillId="33" borderId="10" xfId="39" applyNumberFormat="1" applyFont="1" applyFill="1" applyBorder="1" applyAlignment="1">
      <alignment horizontal="center" vertical="top" wrapText="1"/>
    </xf>
    <xf numFmtId="0" fontId="27" fillId="33" borderId="10" xfId="39" applyFont="1" applyFill="1" applyBorder="1" applyAlignment="1">
      <alignment horizontal="center" vertical="top" wrapText="1"/>
    </xf>
    <xf numFmtId="14" fontId="27" fillId="33" borderId="10" xfId="0" applyNumberFormat="1" applyFont="1" applyFill="1" applyBorder="1" applyAlignment="1">
      <alignment horizontal="center" vertical="top" wrapText="1"/>
    </xf>
    <xf numFmtId="14" fontId="27" fillId="33" borderId="17" xfId="0" applyNumberFormat="1" applyFont="1" applyFill="1" applyBorder="1" applyAlignment="1">
      <alignment horizontal="center" vertical="top" wrapText="1"/>
    </xf>
    <xf numFmtId="0" fontId="27" fillId="33" borderId="17" xfId="39" applyFont="1" applyFill="1" applyBorder="1" applyAlignment="1">
      <alignment horizontal="center" vertical="top" wrapText="1"/>
    </xf>
    <xf numFmtId="0" fontId="27" fillId="33" borderId="21" xfId="0" applyFont="1" applyFill="1" applyBorder="1" applyAlignment="1">
      <alignment horizontal="center" vertical="top" wrapText="1"/>
    </xf>
    <xf numFmtId="0" fontId="27" fillId="33" borderId="30" xfId="0" applyFont="1" applyFill="1" applyBorder="1" applyAlignment="1">
      <alignment horizontal="center" vertical="top" wrapText="1"/>
    </xf>
    <xf numFmtId="0" fontId="27" fillId="33" borderId="30" xfId="39" applyFont="1" applyFill="1" applyBorder="1" applyAlignment="1">
      <alignment horizontal="center" vertical="top" wrapText="1"/>
    </xf>
    <xf numFmtId="0" fontId="27" fillId="33" borderId="10" xfId="0" applyFont="1" applyFill="1" applyBorder="1" applyAlignment="1">
      <alignment horizontal="center" vertical="top" wrapText="1"/>
    </xf>
    <xf numFmtId="3" fontId="3" fillId="33" borderId="10" xfId="56" applyNumberFormat="1" applyFont="1" applyFill="1" applyBorder="1" applyAlignment="1">
      <alignment vertical="top" wrapText="1"/>
      <protection/>
    </xf>
    <xf numFmtId="0" fontId="6" fillId="33" borderId="10" xfId="0" applyFont="1" applyFill="1" applyBorder="1" applyAlignment="1">
      <alignment horizontal="justify" vertical="top" wrapText="1"/>
    </xf>
    <xf numFmtId="0" fontId="0" fillId="33" borderId="11" xfId="0" applyFont="1" applyFill="1" applyBorder="1" applyAlignment="1">
      <alignment horizontal="center" vertical="top" wrapText="1"/>
    </xf>
    <xf numFmtId="166" fontId="3" fillId="33" borderId="21" xfId="50" applyNumberFormat="1" applyFont="1" applyFill="1" applyBorder="1" applyAlignment="1" applyProtection="1">
      <alignment horizontal="right" vertical="top" wrapText="1"/>
      <protection/>
    </xf>
    <xf numFmtId="0" fontId="0" fillId="33" borderId="0" xfId="0" applyFont="1" applyFill="1" applyAlignment="1">
      <alignment vertical="top" wrapText="1"/>
    </xf>
    <xf numFmtId="0" fontId="0" fillId="33" borderId="10" xfId="0" applyFont="1" applyFill="1" applyBorder="1" applyAlignment="1">
      <alignment horizontal="center" vertical="top" wrapText="1"/>
    </xf>
    <xf numFmtId="166" fontId="3" fillId="33" borderId="10" xfId="50" applyNumberFormat="1" applyFont="1" applyFill="1" applyBorder="1" applyAlignment="1" applyProtection="1">
      <alignment horizontal="right" vertical="top" wrapText="1"/>
      <protection/>
    </xf>
    <xf numFmtId="0" fontId="0" fillId="33" borderId="16" xfId="0" applyFont="1" applyFill="1" applyBorder="1" applyAlignment="1">
      <alignment horizontal="center" vertical="top" wrapText="1"/>
    </xf>
    <xf numFmtId="0" fontId="0" fillId="0" borderId="0" xfId="0" applyFill="1" applyBorder="1" applyAlignment="1">
      <alignment horizontal="justify" vertical="center" wrapText="1"/>
    </xf>
    <xf numFmtId="14" fontId="3" fillId="33" borderId="10" xfId="0" applyNumberFormat="1" applyFont="1" applyFill="1" applyBorder="1" applyAlignment="1">
      <alignment horizontal="center" vertical="top"/>
    </xf>
    <xf numFmtId="0" fontId="0" fillId="33" borderId="0" xfId="0" applyFill="1" applyAlignment="1">
      <alignment/>
    </xf>
    <xf numFmtId="0" fontId="0" fillId="33" borderId="0" xfId="0" applyFont="1" applyFill="1" applyBorder="1" applyAlignment="1">
      <alignment horizontal="center" vertical="top" wrapText="1"/>
    </xf>
    <xf numFmtId="0" fontId="45" fillId="0" borderId="28" xfId="0" applyFont="1" applyBorder="1" applyAlignment="1">
      <alignment horizontal="center" wrapText="1"/>
    </xf>
    <xf numFmtId="0" fontId="29" fillId="23" borderId="31" xfId="39" applyBorder="1" applyAlignment="1">
      <alignment horizontal="center" vertical="center" wrapText="1"/>
    </xf>
    <xf numFmtId="0" fontId="27" fillId="33" borderId="12" xfId="0" applyFont="1" applyFill="1" applyBorder="1" applyAlignment="1">
      <alignment vertical="top" wrapText="1"/>
    </xf>
    <xf numFmtId="3" fontId="9" fillId="33" borderId="32" xfId="56" applyNumberFormat="1" applyFont="1" applyFill="1" applyBorder="1" applyAlignment="1">
      <alignment horizontal="right" vertical="top" wrapText="1"/>
      <protection/>
    </xf>
    <xf numFmtId="3" fontId="9" fillId="33" borderId="33" xfId="56" applyNumberFormat="1" applyFont="1" applyFill="1" applyBorder="1" applyAlignment="1">
      <alignment horizontal="right" vertical="top" wrapText="1"/>
      <protection/>
    </xf>
    <xf numFmtId="3" fontId="3" fillId="35" borderId="21" xfId="56" applyNumberFormat="1" applyFont="1" applyFill="1" applyBorder="1" applyAlignment="1">
      <alignment vertical="top" wrapText="1"/>
      <protection/>
    </xf>
    <xf numFmtId="3" fontId="3" fillId="33" borderId="34" xfId="56" applyNumberFormat="1" applyFont="1" applyFill="1" applyBorder="1" applyAlignment="1">
      <alignment vertical="top" wrapText="1"/>
      <protection/>
    </xf>
    <xf numFmtId="166" fontId="3" fillId="33" borderId="35" xfId="50" applyNumberFormat="1" applyFont="1" applyFill="1" applyBorder="1" applyAlignment="1" applyProtection="1">
      <alignment horizontal="right" vertical="top" wrapText="1"/>
      <protection/>
    </xf>
    <xf numFmtId="3" fontId="0" fillId="0" borderId="36" xfId="0" applyNumberFormat="1" applyBorder="1" applyAlignment="1">
      <alignment/>
    </xf>
    <xf numFmtId="3" fontId="8" fillId="33" borderId="15" xfId="56" applyNumberFormat="1" applyFont="1" applyFill="1" applyBorder="1" applyAlignment="1">
      <alignment vertical="top" wrapText="1"/>
      <protection/>
    </xf>
    <xf numFmtId="3" fontId="8" fillId="33" borderId="14" xfId="56" applyNumberFormat="1" applyFont="1" applyFill="1" applyBorder="1" applyAlignment="1">
      <alignment vertical="top" wrapText="1"/>
      <protection/>
    </xf>
    <xf numFmtId="3" fontId="3" fillId="33" borderId="37" xfId="56" applyNumberFormat="1" applyFont="1" applyFill="1" applyBorder="1" applyAlignment="1">
      <alignment vertical="top" wrapText="1"/>
      <protection/>
    </xf>
    <xf numFmtId="3" fontId="3" fillId="33" borderId="26" xfId="56" applyNumberFormat="1" applyFont="1" applyFill="1" applyBorder="1" applyAlignment="1">
      <alignment vertical="top" wrapText="1"/>
      <protection/>
    </xf>
    <xf numFmtId="166" fontId="3" fillId="33" borderId="37" xfId="50" applyNumberFormat="1" applyFont="1" applyFill="1" applyBorder="1" applyAlignment="1" applyProtection="1">
      <alignment horizontal="right" vertical="top" wrapText="1"/>
      <protection/>
    </xf>
    <xf numFmtId="166" fontId="3" fillId="33" borderId="26" xfId="50" applyNumberFormat="1" applyFont="1" applyFill="1" applyBorder="1" applyAlignment="1" applyProtection="1">
      <alignment horizontal="right" vertical="top" wrapText="1"/>
      <protection/>
    </xf>
    <xf numFmtId="3" fontId="8" fillId="33" borderId="37" xfId="56" applyNumberFormat="1" applyFont="1" applyFill="1" applyBorder="1" applyAlignment="1">
      <alignment vertical="top" wrapText="1"/>
      <protection/>
    </xf>
    <xf numFmtId="3" fontId="8" fillId="33" borderId="26" xfId="56" applyNumberFormat="1" applyFont="1" applyFill="1" applyBorder="1" applyAlignment="1">
      <alignment vertical="top" wrapText="1"/>
      <protection/>
    </xf>
    <xf numFmtId="0" fontId="0" fillId="0" borderId="29" xfId="0" applyBorder="1" applyAlignment="1">
      <alignment wrapText="1"/>
    </xf>
    <xf numFmtId="166" fontId="7" fillId="33" borderId="11" xfId="50" applyNumberFormat="1" applyFont="1" applyFill="1" applyBorder="1" applyAlignment="1" applyProtection="1">
      <alignment horizontal="right" vertical="top" wrapText="1"/>
      <protection/>
    </xf>
    <xf numFmtId="166" fontId="7" fillId="33" borderId="12" xfId="50" applyNumberFormat="1" applyFont="1" applyFill="1" applyBorder="1" applyAlignment="1" applyProtection="1">
      <alignment horizontal="right" vertical="top" wrapText="1"/>
      <protection/>
    </xf>
    <xf numFmtId="166" fontId="3" fillId="33" borderId="11" xfId="50" applyNumberFormat="1" applyFont="1" applyFill="1" applyBorder="1" applyAlignment="1" applyProtection="1">
      <alignment horizontal="right" vertical="top" wrapText="1"/>
      <protection/>
    </xf>
    <xf numFmtId="166" fontId="3" fillId="33" borderId="12" xfId="50" applyNumberFormat="1" applyFont="1" applyFill="1" applyBorder="1" applyAlignment="1" applyProtection="1">
      <alignment horizontal="right" vertical="top" wrapText="1"/>
      <protection/>
    </xf>
    <xf numFmtId="3" fontId="3" fillId="35" borderId="37" xfId="56" applyNumberFormat="1" applyFont="1" applyFill="1" applyBorder="1" applyAlignment="1">
      <alignment vertical="top" wrapText="1"/>
      <protection/>
    </xf>
    <xf numFmtId="3" fontId="3" fillId="35" borderId="26" xfId="56" applyNumberFormat="1" applyFont="1" applyFill="1" applyBorder="1" applyAlignment="1">
      <alignment vertical="top" wrapText="1"/>
      <protection/>
    </xf>
    <xf numFmtId="3" fontId="7" fillId="33" borderId="11" xfId="56" applyNumberFormat="1" applyFont="1" applyFill="1" applyBorder="1" applyAlignment="1">
      <alignment vertical="top" wrapText="1"/>
      <protection/>
    </xf>
    <xf numFmtId="3" fontId="7" fillId="33" borderId="12" xfId="56" applyNumberFormat="1" applyFont="1" applyFill="1" applyBorder="1" applyAlignment="1">
      <alignment vertical="top" wrapText="1"/>
      <protection/>
    </xf>
    <xf numFmtId="3" fontId="3" fillId="33" borderId="11" xfId="56" applyNumberFormat="1" applyFont="1" applyFill="1" applyBorder="1" applyAlignment="1">
      <alignment vertical="top" wrapText="1"/>
      <protection/>
    </xf>
    <xf numFmtId="3" fontId="3" fillId="33" borderId="12" xfId="56" applyNumberFormat="1" applyFont="1" applyFill="1" applyBorder="1" applyAlignment="1">
      <alignment vertical="top" wrapText="1"/>
      <protection/>
    </xf>
    <xf numFmtId="166" fontId="3" fillId="33" borderId="38" xfId="50" applyNumberFormat="1" applyFont="1" applyFill="1" applyBorder="1" applyAlignment="1" applyProtection="1">
      <alignment horizontal="right" vertical="top" wrapText="1"/>
      <protection/>
    </xf>
    <xf numFmtId="166" fontId="3" fillId="33" borderId="27" xfId="50" applyNumberFormat="1" applyFont="1" applyFill="1" applyBorder="1" applyAlignment="1" applyProtection="1">
      <alignment horizontal="right" vertical="top" wrapText="1"/>
      <protection/>
    </xf>
    <xf numFmtId="164" fontId="0" fillId="33" borderId="10" xfId="0" applyNumberFormat="1" applyFill="1" applyBorder="1" applyAlignment="1">
      <alignment wrapText="1"/>
    </xf>
    <xf numFmtId="14" fontId="45" fillId="0" borderId="10" xfId="0" applyNumberFormat="1" applyFont="1" applyBorder="1" applyAlignment="1">
      <alignment wrapText="1"/>
    </xf>
    <xf numFmtId="0" fontId="0" fillId="33" borderId="15" xfId="0" applyFont="1" applyFill="1" applyBorder="1" applyAlignment="1">
      <alignment horizontal="center" vertical="top" wrapText="1"/>
    </xf>
    <xf numFmtId="0" fontId="3" fillId="33" borderId="18" xfId="0" applyFont="1" applyFill="1" applyBorder="1" applyAlignment="1">
      <alignment vertical="top" wrapText="1"/>
    </xf>
    <xf numFmtId="3" fontId="6" fillId="33" borderId="18" xfId="56" applyNumberFormat="1" applyFont="1" applyFill="1" applyBorder="1" applyAlignment="1">
      <alignment horizontal="justify" vertical="top" wrapText="1"/>
      <protection/>
    </xf>
    <xf numFmtId="14" fontId="27" fillId="33" borderId="18" xfId="0" applyNumberFormat="1" applyFont="1" applyFill="1" applyBorder="1" applyAlignment="1">
      <alignment horizontal="center" vertical="top" wrapText="1"/>
    </xf>
    <xf numFmtId="1" fontId="3" fillId="33" borderId="18" xfId="0" applyNumberFormat="1" applyFont="1" applyFill="1" applyBorder="1" applyAlignment="1">
      <alignment horizontal="center" vertical="top" wrapText="1"/>
    </xf>
    <xf numFmtId="0" fontId="3" fillId="33" borderId="18" xfId="0" applyFont="1" applyFill="1" applyBorder="1" applyAlignment="1">
      <alignment horizontal="justify" vertical="top" wrapText="1"/>
    </xf>
    <xf numFmtId="0" fontId="27" fillId="33" borderId="18" xfId="0" applyFont="1" applyFill="1" applyBorder="1" applyAlignment="1">
      <alignment horizontal="center" vertical="top" wrapText="1"/>
    </xf>
    <xf numFmtId="166" fontId="3" fillId="33" borderId="18" xfId="50" applyNumberFormat="1" applyFont="1" applyFill="1" applyBorder="1" applyAlignment="1" applyProtection="1">
      <alignment horizontal="right" vertical="top" wrapText="1"/>
      <protection/>
    </xf>
    <xf numFmtId="0" fontId="27" fillId="33" borderId="18" xfId="39" applyFont="1" applyFill="1" applyBorder="1" applyAlignment="1">
      <alignment horizontal="center" vertical="top" wrapText="1"/>
    </xf>
    <xf numFmtId="0" fontId="27" fillId="33" borderId="14" xfId="0" applyFont="1" applyFill="1" applyBorder="1" applyAlignment="1">
      <alignment vertical="top" wrapText="1"/>
    </xf>
    <xf numFmtId="0" fontId="3" fillId="33" borderId="0" xfId="0" applyFont="1" applyFill="1" applyBorder="1" applyAlignment="1">
      <alignment vertical="top" wrapText="1"/>
    </xf>
    <xf numFmtId="3" fontId="6" fillId="33" borderId="0" xfId="56" applyNumberFormat="1" applyFont="1" applyFill="1" applyBorder="1" applyAlignment="1">
      <alignment horizontal="justify" vertical="top" wrapText="1"/>
      <protection/>
    </xf>
    <xf numFmtId="14" fontId="27" fillId="33" borderId="0" xfId="0" applyNumberFormat="1" applyFont="1" applyFill="1" applyBorder="1" applyAlignment="1">
      <alignment horizontal="center" vertical="top" wrapText="1"/>
    </xf>
    <xf numFmtId="1" fontId="3" fillId="33" borderId="0" xfId="0" applyNumberFormat="1" applyFont="1" applyFill="1" applyBorder="1" applyAlignment="1">
      <alignment horizontal="center" vertical="top" wrapText="1"/>
    </xf>
    <xf numFmtId="0" fontId="3" fillId="33" borderId="0" xfId="0" applyFont="1" applyFill="1" applyBorder="1" applyAlignment="1">
      <alignment horizontal="justify" vertical="top" wrapText="1"/>
    </xf>
    <xf numFmtId="0" fontId="27" fillId="33" borderId="0" xfId="0" applyFont="1" applyFill="1" applyBorder="1" applyAlignment="1">
      <alignment horizontal="center" vertical="top" wrapText="1"/>
    </xf>
    <xf numFmtId="166" fontId="3" fillId="33" borderId="0" xfId="50" applyNumberFormat="1" applyFont="1" applyFill="1" applyBorder="1" applyAlignment="1" applyProtection="1">
      <alignment horizontal="right" vertical="top" wrapText="1"/>
      <protection/>
    </xf>
    <xf numFmtId="0" fontId="27" fillId="33" borderId="0" xfId="39" applyFont="1" applyFill="1" applyBorder="1" applyAlignment="1">
      <alignment horizontal="center" vertical="top" wrapText="1"/>
    </xf>
    <xf numFmtId="0" fontId="27" fillId="33" borderId="0" xfId="0" applyFont="1" applyFill="1" applyBorder="1" applyAlignment="1">
      <alignment vertical="top" wrapText="1"/>
    </xf>
    <xf numFmtId="0" fontId="0" fillId="0" borderId="10" xfId="0" applyFill="1" applyBorder="1" applyAlignment="1">
      <alignment horizontal="justify"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Neutral" xfId="53"/>
    <cellStyle name="Normal 6" xfId="54"/>
    <cellStyle name="Normal 9" xfId="55"/>
    <cellStyle name="Normal_Hoja1"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ditoriafiscal.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M40"/>
  <sheetViews>
    <sheetView tabSelected="1" view="pageBreakPreview" zoomScale="90" zoomScaleNormal="70" zoomScaleSheetLayoutView="90" zoomScalePageLayoutView="80" workbookViewId="0" topLeftCell="A10">
      <selection activeCell="C13" sqref="C13"/>
    </sheetView>
  </sheetViews>
  <sheetFormatPr defaultColWidth="10.8515625" defaultRowHeight="15"/>
  <cols>
    <col min="1" max="1" width="5.57421875" style="9" customWidth="1"/>
    <col min="2" max="2" width="29.7109375" style="1" customWidth="1"/>
    <col min="3" max="3" width="51.57421875" style="1" customWidth="1"/>
    <col min="4" max="4" width="13.57421875" style="1" customWidth="1"/>
    <col min="5" max="5" width="11.7109375" style="15" customWidth="1"/>
    <col min="6" max="6" width="14.57421875" style="1" customWidth="1"/>
    <col min="7" max="7" width="10.8515625" style="1" customWidth="1"/>
    <col min="8" max="9" width="18.57421875" style="1" customWidth="1"/>
    <col min="10" max="10" width="13.28125" style="1" customWidth="1"/>
    <col min="11" max="11" width="11.7109375" style="1" customWidth="1"/>
    <col min="12" max="12" width="36.28125" style="1" customWidth="1"/>
    <col min="13" max="16384" width="10.8515625" style="1" customWidth="1"/>
  </cols>
  <sheetData>
    <row r="1" spans="1:12" ht="35.25" customHeight="1">
      <c r="A1" s="37"/>
      <c r="B1" s="32" t="s">
        <v>0</v>
      </c>
      <c r="C1" s="25"/>
      <c r="D1" s="25"/>
      <c r="E1" s="26"/>
      <c r="F1" s="25"/>
      <c r="G1" s="25"/>
      <c r="H1" s="25"/>
      <c r="I1" s="25"/>
      <c r="J1" s="25"/>
      <c r="K1" s="25"/>
      <c r="L1" s="33"/>
    </row>
    <row r="2" spans="1:12" ht="33.75" customHeight="1">
      <c r="A2" s="38"/>
      <c r="B2" s="27" t="s">
        <v>1</v>
      </c>
      <c r="C2" s="28"/>
      <c r="D2" s="28"/>
      <c r="E2" s="29"/>
      <c r="F2" s="28"/>
      <c r="G2" s="28"/>
      <c r="H2" s="28"/>
      <c r="I2" s="28"/>
      <c r="J2" s="28"/>
      <c r="K2" s="28"/>
      <c r="L2" s="34"/>
    </row>
    <row r="3" spans="1:12" ht="31.5" customHeight="1">
      <c r="A3" s="38"/>
      <c r="B3" s="4" t="s">
        <v>2</v>
      </c>
      <c r="C3" s="45" t="s">
        <v>3</v>
      </c>
      <c r="D3" s="28"/>
      <c r="E3" s="29"/>
      <c r="F3" s="122" t="s">
        <v>4</v>
      </c>
      <c r="G3" s="122"/>
      <c r="H3" s="122"/>
      <c r="I3" s="67"/>
      <c r="J3" s="28"/>
      <c r="K3" s="28"/>
      <c r="L3" s="34"/>
    </row>
    <row r="4" spans="1:12" ht="30" customHeight="1">
      <c r="A4" s="38"/>
      <c r="B4" s="4" t="s">
        <v>5</v>
      </c>
      <c r="C4" s="44" t="s">
        <v>6</v>
      </c>
      <c r="D4" s="28"/>
      <c r="E4" s="29"/>
      <c r="F4" s="122"/>
      <c r="G4" s="122"/>
      <c r="H4" s="122"/>
      <c r="I4" s="67"/>
      <c r="J4" s="28"/>
      <c r="K4" s="28"/>
      <c r="L4" s="34"/>
    </row>
    <row r="5" spans="1:12" ht="31.5" customHeight="1">
      <c r="A5" s="38"/>
      <c r="B5" s="4" t="s">
        <v>7</v>
      </c>
      <c r="C5" s="39" t="s">
        <v>8</v>
      </c>
      <c r="D5" s="28"/>
      <c r="E5" s="29"/>
      <c r="F5" s="122"/>
      <c r="G5" s="122"/>
      <c r="H5" s="122"/>
      <c r="I5" s="67"/>
      <c r="J5" s="28"/>
      <c r="K5" s="28"/>
      <c r="L5" s="34"/>
    </row>
    <row r="6" spans="1:12" ht="30" customHeight="1">
      <c r="A6" s="38"/>
      <c r="B6" s="4" t="s">
        <v>9</v>
      </c>
      <c r="C6" s="40" t="s">
        <v>10</v>
      </c>
      <c r="D6" s="28"/>
      <c r="E6" s="29"/>
      <c r="F6" s="122"/>
      <c r="G6" s="122"/>
      <c r="H6" s="122"/>
      <c r="I6" s="67"/>
      <c r="J6" s="28"/>
      <c r="K6" s="28"/>
      <c r="L6" s="34"/>
    </row>
    <row r="7" spans="1:12" ht="181.5" customHeight="1">
      <c r="A7" s="38"/>
      <c r="B7" s="41" t="s">
        <v>11</v>
      </c>
      <c r="C7" s="2" t="s">
        <v>12</v>
      </c>
      <c r="D7" s="28"/>
      <c r="E7" s="29"/>
      <c r="F7" s="122"/>
      <c r="G7" s="122"/>
      <c r="H7" s="122"/>
      <c r="I7" s="67"/>
      <c r="J7" s="28"/>
      <c r="K7" s="28"/>
      <c r="L7" s="34"/>
    </row>
    <row r="8" spans="1:12" ht="318.75" customHeight="1">
      <c r="A8" s="38"/>
      <c r="B8" s="41" t="s">
        <v>13</v>
      </c>
      <c r="C8" s="2" t="s">
        <v>14</v>
      </c>
      <c r="D8" s="28"/>
      <c r="E8" s="29"/>
      <c r="F8" s="30"/>
      <c r="G8" s="30"/>
      <c r="H8" s="30"/>
      <c r="I8" s="30"/>
      <c r="J8" s="28"/>
      <c r="K8" s="28"/>
      <c r="L8" s="34"/>
    </row>
    <row r="9" spans="1:12" ht="30" customHeight="1">
      <c r="A9" s="38"/>
      <c r="B9" s="4" t="s">
        <v>15</v>
      </c>
      <c r="C9" s="4" t="s">
        <v>16</v>
      </c>
      <c r="D9" s="28"/>
      <c r="E9" s="29"/>
      <c r="F9" s="122" t="s">
        <v>17</v>
      </c>
      <c r="G9" s="122"/>
      <c r="H9" s="122"/>
      <c r="I9" s="67"/>
      <c r="J9" s="28"/>
      <c r="K9" s="28"/>
      <c r="L9" s="34"/>
    </row>
    <row r="10" spans="1:12" ht="27.75" customHeight="1">
      <c r="A10" s="38"/>
      <c r="B10" s="4" t="s">
        <v>18</v>
      </c>
      <c r="C10" s="42">
        <v>266767747</v>
      </c>
      <c r="D10" s="28"/>
      <c r="E10" s="29"/>
      <c r="F10" s="122"/>
      <c r="G10" s="122"/>
      <c r="H10" s="122"/>
      <c r="I10" s="67"/>
      <c r="J10" s="28"/>
      <c r="K10" s="28"/>
      <c r="L10" s="34"/>
    </row>
    <row r="11" spans="1:12" ht="30">
      <c r="A11" s="38"/>
      <c r="B11" s="4" t="s">
        <v>19</v>
      </c>
      <c r="C11" s="43">
        <v>310254300</v>
      </c>
      <c r="D11" s="28"/>
      <c r="E11" s="29"/>
      <c r="F11" s="122"/>
      <c r="G11" s="122"/>
      <c r="H11" s="122"/>
      <c r="I11" s="67"/>
      <c r="J11" s="28"/>
      <c r="K11" s="28"/>
      <c r="L11" s="34"/>
    </row>
    <row r="12" spans="1:12" ht="30" customHeight="1">
      <c r="A12" s="38"/>
      <c r="B12" s="4" t="s">
        <v>20</v>
      </c>
      <c r="C12" s="101">
        <v>31025430</v>
      </c>
      <c r="D12" s="28"/>
      <c r="E12" s="29"/>
      <c r="F12" s="122"/>
      <c r="G12" s="122"/>
      <c r="H12" s="122"/>
      <c r="I12" s="67"/>
      <c r="J12" s="28"/>
      <c r="K12" s="28"/>
      <c r="L12" s="34"/>
    </row>
    <row r="13" spans="1:12" ht="31.5" customHeight="1">
      <c r="A13" s="38"/>
      <c r="B13" s="4" t="s">
        <v>21</v>
      </c>
      <c r="C13" s="102">
        <v>42397</v>
      </c>
      <c r="D13" s="28"/>
      <c r="E13" s="29"/>
      <c r="F13" s="122"/>
      <c r="G13" s="122"/>
      <c r="H13" s="122"/>
      <c r="I13" s="67"/>
      <c r="J13" s="28"/>
      <c r="K13" s="28"/>
      <c r="L13" s="34"/>
    </row>
    <row r="14" spans="1:12" ht="31.5" customHeight="1" thickBot="1">
      <c r="A14" s="38"/>
      <c r="B14" s="27" t="s">
        <v>22</v>
      </c>
      <c r="C14" s="28"/>
      <c r="D14" s="28"/>
      <c r="E14" s="29"/>
      <c r="F14" s="28"/>
      <c r="G14" s="28"/>
      <c r="H14" s="28"/>
      <c r="I14" s="28"/>
      <c r="J14" s="28"/>
      <c r="K14" s="28"/>
      <c r="L14" s="34"/>
    </row>
    <row r="15" spans="1:12" s="14" customFormat="1" ht="74.25" customHeight="1">
      <c r="A15" s="71"/>
      <c r="B15" s="16" t="s">
        <v>23</v>
      </c>
      <c r="C15" s="17" t="s">
        <v>24</v>
      </c>
      <c r="D15" s="17" t="s">
        <v>25</v>
      </c>
      <c r="E15" s="19" t="s">
        <v>26</v>
      </c>
      <c r="F15" s="17" t="s">
        <v>27</v>
      </c>
      <c r="G15" s="17" t="s">
        <v>28</v>
      </c>
      <c r="H15" s="17" t="s">
        <v>29</v>
      </c>
      <c r="I15" s="17" t="s">
        <v>30</v>
      </c>
      <c r="J15" s="17" t="s">
        <v>31</v>
      </c>
      <c r="K15" s="17" t="s">
        <v>32</v>
      </c>
      <c r="L15" s="72" t="s">
        <v>33</v>
      </c>
    </row>
    <row r="16" spans="1:169" s="64" customFormat="1" ht="62.25" customHeight="1">
      <c r="A16" s="61">
        <v>1</v>
      </c>
      <c r="B16" s="18" t="s">
        <v>34</v>
      </c>
      <c r="C16" s="60" t="s">
        <v>60</v>
      </c>
      <c r="D16" s="68">
        <v>42402</v>
      </c>
      <c r="E16" s="50">
        <v>60</v>
      </c>
      <c r="F16" s="46" t="s">
        <v>35</v>
      </c>
      <c r="G16" s="55" t="s">
        <v>36</v>
      </c>
      <c r="H16" s="48">
        <v>2600000</v>
      </c>
      <c r="I16" s="48">
        <v>2600000</v>
      </c>
      <c r="J16" s="51" t="s">
        <v>37</v>
      </c>
      <c r="K16" s="51" t="s">
        <v>38</v>
      </c>
      <c r="L16" s="35" t="s">
        <v>39</v>
      </c>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row>
    <row r="17" spans="1:169" s="64" customFormat="1" ht="62.25" customHeight="1">
      <c r="A17" s="61"/>
      <c r="B17" s="18"/>
      <c r="C17" s="60" t="s">
        <v>62</v>
      </c>
      <c r="D17" s="68">
        <v>42415</v>
      </c>
      <c r="E17" s="50">
        <v>60</v>
      </c>
      <c r="F17" s="46" t="s">
        <v>63</v>
      </c>
      <c r="G17" s="55" t="s">
        <v>36</v>
      </c>
      <c r="H17" s="48">
        <v>91857747</v>
      </c>
      <c r="I17" s="48">
        <v>91857747</v>
      </c>
      <c r="J17" s="51" t="s">
        <v>37</v>
      </c>
      <c r="K17" s="51" t="s">
        <v>38</v>
      </c>
      <c r="L17" s="35" t="s">
        <v>39</v>
      </c>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row>
    <row r="18" spans="1:169" s="64" customFormat="1" ht="63" customHeight="1">
      <c r="A18" s="61">
        <v>2</v>
      </c>
      <c r="B18" s="23" t="s">
        <v>34</v>
      </c>
      <c r="C18" s="22" t="s">
        <v>47</v>
      </c>
      <c r="D18" s="68">
        <v>42415</v>
      </c>
      <c r="E18" s="51">
        <v>240</v>
      </c>
      <c r="F18" s="46" t="s">
        <v>35</v>
      </c>
      <c r="G18" s="55" t="s">
        <v>36</v>
      </c>
      <c r="H18" s="62">
        <v>8000000</v>
      </c>
      <c r="I18" s="62">
        <v>8000000</v>
      </c>
      <c r="J18" s="51" t="s">
        <v>37</v>
      </c>
      <c r="K18" s="51" t="s">
        <v>38</v>
      </c>
      <c r="L18" s="35" t="s">
        <v>39</v>
      </c>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row>
    <row r="19" spans="1:169" s="64" customFormat="1" ht="60" customHeight="1">
      <c r="A19" s="61">
        <v>3</v>
      </c>
      <c r="B19" s="18" t="s">
        <v>40</v>
      </c>
      <c r="C19" s="21" t="s">
        <v>41</v>
      </c>
      <c r="D19" s="68">
        <v>42420</v>
      </c>
      <c r="E19" s="51">
        <v>300</v>
      </c>
      <c r="F19" s="46" t="s">
        <v>35</v>
      </c>
      <c r="G19" s="55" t="s">
        <v>36</v>
      </c>
      <c r="H19" s="48">
        <v>8000000</v>
      </c>
      <c r="I19" s="48">
        <v>8000000</v>
      </c>
      <c r="J19" s="51" t="s">
        <v>37</v>
      </c>
      <c r="K19" s="51" t="s">
        <v>38</v>
      </c>
      <c r="L19" s="35" t="s">
        <v>39</v>
      </c>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row>
    <row r="20" spans="1:169" s="64" customFormat="1" ht="62.25" customHeight="1">
      <c r="A20" s="61">
        <v>4</v>
      </c>
      <c r="B20" s="18" t="s">
        <v>42</v>
      </c>
      <c r="C20" s="22" t="s">
        <v>43</v>
      </c>
      <c r="D20" s="68">
        <v>42655</v>
      </c>
      <c r="E20" s="51">
        <v>30</v>
      </c>
      <c r="F20" s="46" t="s">
        <v>35</v>
      </c>
      <c r="G20" s="55" t="s">
        <v>36</v>
      </c>
      <c r="H20" s="48">
        <v>1215000</v>
      </c>
      <c r="I20" s="48">
        <v>1215000</v>
      </c>
      <c r="J20" s="51" t="s">
        <v>37</v>
      </c>
      <c r="K20" s="51" t="s">
        <v>38</v>
      </c>
      <c r="L20" s="35" t="s">
        <v>39</v>
      </c>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row>
    <row r="21" spans="1:169" s="64" customFormat="1" ht="60.75" customHeight="1">
      <c r="A21" s="61">
        <v>5</v>
      </c>
      <c r="B21" s="18" t="s">
        <v>44</v>
      </c>
      <c r="C21" s="22" t="s">
        <v>45</v>
      </c>
      <c r="D21" s="68">
        <v>42470</v>
      </c>
      <c r="E21" s="51">
        <v>30</v>
      </c>
      <c r="F21" s="46" t="s">
        <v>35</v>
      </c>
      <c r="G21" s="55" t="s">
        <v>36</v>
      </c>
      <c r="H21" s="48">
        <v>10000000</v>
      </c>
      <c r="I21" s="48">
        <v>10000000</v>
      </c>
      <c r="J21" s="51" t="s">
        <v>37</v>
      </c>
      <c r="K21" s="51" t="s">
        <v>38</v>
      </c>
      <c r="L21" s="35" t="s">
        <v>39</v>
      </c>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row>
    <row r="22" spans="1:169" s="64" customFormat="1" ht="60.75" customHeight="1" thickBot="1">
      <c r="A22" s="61">
        <v>6</v>
      </c>
      <c r="B22" s="18">
        <v>86101705</v>
      </c>
      <c r="C22" s="22" t="s">
        <v>46</v>
      </c>
      <c r="D22" s="53">
        <v>42086</v>
      </c>
      <c r="E22" s="51">
        <v>4</v>
      </c>
      <c r="F22" s="46" t="s">
        <v>35</v>
      </c>
      <c r="G22" s="55" t="s">
        <v>36</v>
      </c>
      <c r="H22" s="48">
        <v>11000000</v>
      </c>
      <c r="I22" s="48">
        <v>11000000</v>
      </c>
      <c r="J22" s="51" t="s">
        <v>37</v>
      </c>
      <c r="K22" s="51" t="s">
        <v>38</v>
      </c>
      <c r="L22" s="35" t="s">
        <v>39</v>
      </c>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row>
    <row r="23" spans="1:169" s="64" customFormat="1" ht="88.5" customHeight="1">
      <c r="A23" s="61">
        <v>7</v>
      </c>
      <c r="B23" s="23">
        <v>55101531</v>
      </c>
      <c r="C23" s="22" t="s">
        <v>48</v>
      </c>
      <c r="D23" s="68">
        <v>42402</v>
      </c>
      <c r="E23" s="51">
        <v>300</v>
      </c>
      <c r="F23" s="46" t="s">
        <v>49</v>
      </c>
      <c r="G23" s="55" t="s">
        <v>36</v>
      </c>
      <c r="H23" s="48">
        <v>3500000</v>
      </c>
      <c r="I23" s="48">
        <v>3500000</v>
      </c>
      <c r="J23" s="51" t="s">
        <v>37</v>
      </c>
      <c r="K23" s="51" t="s">
        <v>38</v>
      </c>
      <c r="L23" s="35" t="s">
        <v>39</v>
      </c>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row>
    <row r="24" spans="1:169" s="64" customFormat="1" ht="60" customHeight="1">
      <c r="A24" s="61">
        <v>8</v>
      </c>
      <c r="B24" s="23">
        <v>55101504</v>
      </c>
      <c r="C24" s="22" t="s">
        <v>50</v>
      </c>
      <c r="D24" s="68">
        <v>42401</v>
      </c>
      <c r="E24" s="51">
        <v>360</v>
      </c>
      <c r="F24" s="46" t="s">
        <v>49</v>
      </c>
      <c r="G24" s="55" t="s">
        <v>36</v>
      </c>
      <c r="H24" s="48">
        <v>410000</v>
      </c>
      <c r="I24" s="48">
        <v>410000</v>
      </c>
      <c r="J24" s="51" t="s">
        <v>37</v>
      </c>
      <c r="K24" s="51" t="s">
        <v>38</v>
      </c>
      <c r="L24" s="35" t="s">
        <v>39</v>
      </c>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row>
    <row r="25" spans="1:169" s="64" customFormat="1" ht="62.25" customHeight="1">
      <c r="A25" s="61">
        <v>9</v>
      </c>
      <c r="B25" s="23">
        <v>55101504</v>
      </c>
      <c r="C25" s="22" t="s">
        <v>51</v>
      </c>
      <c r="D25" s="68">
        <v>42435</v>
      </c>
      <c r="E25" s="51">
        <v>360</v>
      </c>
      <c r="F25" s="46" t="s">
        <v>49</v>
      </c>
      <c r="G25" s="55" t="s">
        <v>36</v>
      </c>
      <c r="H25" s="48">
        <v>330000</v>
      </c>
      <c r="I25" s="48">
        <v>330000</v>
      </c>
      <c r="J25" s="51" t="s">
        <v>37</v>
      </c>
      <c r="K25" s="51" t="s">
        <v>38</v>
      </c>
      <c r="L25" s="35" t="s">
        <v>39</v>
      </c>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row>
    <row r="26" spans="1:169" s="64" customFormat="1" ht="63" customHeight="1">
      <c r="A26" s="61">
        <v>10</v>
      </c>
      <c r="B26" s="23">
        <v>55101504</v>
      </c>
      <c r="C26" s="22" t="s">
        <v>52</v>
      </c>
      <c r="D26" s="68">
        <v>42415</v>
      </c>
      <c r="E26" s="51">
        <v>360</v>
      </c>
      <c r="F26" s="46" t="s">
        <v>49</v>
      </c>
      <c r="G26" s="55" t="s">
        <v>36</v>
      </c>
      <c r="H26" s="65">
        <v>255000</v>
      </c>
      <c r="I26" s="65">
        <v>255000</v>
      </c>
      <c r="J26" s="51" t="s">
        <v>37</v>
      </c>
      <c r="K26" s="51" t="s">
        <v>38</v>
      </c>
      <c r="L26" s="35" t="s">
        <v>39</v>
      </c>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row>
    <row r="27" spans="1:169" s="64" customFormat="1" ht="62.25" customHeight="1">
      <c r="A27" s="61"/>
      <c r="B27" s="23">
        <v>82131600</v>
      </c>
      <c r="C27" s="22" t="s">
        <v>64</v>
      </c>
      <c r="D27" s="52">
        <v>42451</v>
      </c>
      <c r="E27" s="51">
        <v>60</v>
      </c>
      <c r="F27" s="46" t="s">
        <v>63</v>
      </c>
      <c r="G27" s="55" t="s">
        <v>36</v>
      </c>
      <c r="H27" s="48">
        <v>37000000</v>
      </c>
      <c r="I27" s="48">
        <v>37000000</v>
      </c>
      <c r="J27" s="51" t="s">
        <v>37</v>
      </c>
      <c r="K27" s="51" t="s">
        <v>38</v>
      </c>
      <c r="L27" s="35" t="s">
        <v>39</v>
      </c>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row>
    <row r="28" spans="1:169" s="64" customFormat="1" ht="62.25" customHeight="1">
      <c r="A28" s="61">
        <v>12</v>
      </c>
      <c r="B28" s="23">
        <v>56101700</v>
      </c>
      <c r="C28" s="22" t="s">
        <v>61</v>
      </c>
      <c r="D28" s="68">
        <v>42509</v>
      </c>
      <c r="E28" s="51">
        <v>30</v>
      </c>
      <c r="F28" s="46" t="s">
        <v>35</v>
      </c>
      <c r="G28" s="55" t="s">
        <v>36</v>
      </c>
      <c r="H28" s="65">
        <v>5000000</v>
      </c>
      <c r="I28" s="65">
        <v>5000000</v>
      </c>
      <c r="J28" s="51" t="s">
        <v>37</v>
      </c>
      <c r="K28" s="51" t="s">
        <v>38</v>
      </c>
      <c r="L28" s="35" t="s">
        <v>39</v>
      </c>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row>
    <row r="29" spans="1:169" s="64" customFormat="1" ht="96.75" customHeight="1">
      <c r="A29" s="61">
        <v>14</v>
      </c>
      <c r="B29" s="23">
        <v>86101705</v>
      </c>
      <c r="C29" s="22" t="s">
        <v>55</v>
      </c>
      <c r="D29" s="52">
        <v>42100</v>
      </c>
      <c r="E29" s="51">
        <v>90</v>
      </c>
      <c r="F29" s="46" t="s">
        <v>35</v>
      </c>
      <c r="G29" s="58" t="s">
        <v>36</v>
      </c>
      <c r="H29" s="59">
        <v>31000000</v>
      </c>
      <c r="I29" s="59">
        <v>31000000</v>
      </c>
      <c r="J29" s="51" t="s">
        <v>37</v>
      </c>
      <c r="K29" s="51" t="s">
        <v>38</v>
      </c>
      <c r="L29" s="73" t="s">
        <v>39</v>
      </c>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row>
    <row r="30" spans="1:169" s="64" customFormat="1" ht="89.25" customHeight="1" thickBot="1">
      <c r="A30" s="66">
        <v>15</v>
      </c>
      <c r="B30" s="23">
        <v>86101705</v>
      </c>
      <c r="C30" s="22" t="s">
        <v>56</v>
      </c>
      <c r="D30" s="52">
        <v>42110</v>
      </c>
      <c r="E30" s="51">
        <v>90</v>
      </c>
      <c r="F30" s="46" t="s">
        <v>35</v>
      </c>
      <c r="G30" s="58" t="s">
        <v>36</v>
      </c>
      <c r="H30" s="59">
        <v>28900000</v>
      </c>
      <c r="I30" s="59">
        <v>28900000</v>
      </c>
      <c r="J30" s="51" t="s">
        <v>37</v>
      </c>
      <c r="K30" s="51" t="s">
        <v>38</v>
      </c>
      <c r="L30" s="73" t="s">
        <v>39</v>
      </c>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row>
    <row r="31" spans="1:169" s="64" customFormat="1" ht="82.5" customHeight="1" thickBot="1">
      <c r="A31" s="66">
        <v>16</v>
      </c>
      <c r="B31" s="31">
        <v>86101705</v>
      </c>
      <c r="C31" s="24" t="s">
        <v>57</v>
      </c>
      <c r="D31" s="53">
        <v>42086</v>
      </c>
      <c r="E31" s="54">
        <v>4</v>
      </c>
      <c r="F31" s="47" t="s">
        <v>35</v>
      </c>
      <c r="G31" s="56" t="s">
        <v>36</v>
      </c>
      <c r="H31" s="49">
        <v>12700000</v>
      </c>
      <c r="I31" s="49">
        <v>12700000</v>
      </c>
      <c r="J31" s="57" t="s">
        <v>37</v>
      </c>
      <c r="K31" s="57" t="s">
        <v>38</v>
      </c>
      <c r="L31" s="36" t="s">
        <v>39</v>
      </c>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row>
    <row r="32" spans="1:169" s="64" customFormat="1" ht="60" customHeight="1">
      <c r="A32" s="103">
        <v>13</v>
      </c>
      <c r="B32" s="104" t="s">
        <v>65</v>
      </c>
      <c r="C32" s="105" t="s">
        <v>53</v>
      </c>
      <c r="D32" s="106">
        <v>42451</v>
      </c>
      <c r="E32" s="107">
        <v>240</v>
      </c>
      <c r="F32" s="108" t="s">
        <v>54</v>
      </c>
      <c r="G32" s="109" t="s">
        <v>36</v>
      </c>
      <c r="H32" s="110">
        <v>15000000</v>
      </c>
      <c r="I32" s="110">
        <v>15000000</v>
      </c>
      <c r="J32" s="111" t="s">
        <v>37</v>
      </c>
      <c r="K32" s="111" t="s">
        <v>38</v>
      </c>
      <c r="L32" s="112" t="s">
        <v>39</v>
      </c>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row>
    <row r="33" spans="2:169" s="70" customFormat="1" ht="15">
      <c r="B33" s="113"/>
      <c r="C33" s="114"/>
      <c r="D33" s="115"/>
      <c r="E33" s="116"/>
      <c r="F33" s="117"/>
      <c r="G33" s="118"/>
      <c r="H33" s="119"/>
      <c r="I33" s="119"/>
      <c r="J33" s="120"/>
      <c r="K33" s="120"/>
      <c r="L33" s="121"/>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row>
    <row r="34" spans="2:12" ht="32.25" customHeight="1" thickBot="1">
      <c r="B34" s="9" t="s">
        <v>58</v>
      </c>
      <c r="C34" s="3"/>
      <c r="D34" s="69"/>
      <c r="F34" s="20"/>
      <c r="G34" s="20"/>
      <c r="J34" s="20"/>
      <c r="K34" s="20"/>
      <c r="L34" s="20"/>
    </row>
    <row r="35" spans="2:12" ht="45">
      <c r="B35" s="10" t="s">
        <v>24</v>
      </c>
      <c r="C35" s="13" t="s">
        <v>59</v>
      </c>
      <c r="D35" s="8" t="s">
        <v>33</v>
      </c>
      <c r="F35" s="20"/>
      <c r="G35" s="20"/>
      <c r="H35" s="20"/>
      <c r="I35" s="20"/>
      <c r="J35" s="20"/>
      <c r="K35" s="20"/>
      <c r="L35" s="20"/>
    </row>
    <row r="36" spans="2:12" ht="15">
      <c r="B36" s="5"/>
      <c r="C36" s="4"/>
      <c r="D36" s="6"/>
      <c r="F36" s="20"/>
      <c r="G36" s="20"/>
      <c r="H36" s="20"/>
      <c r="I36" s="20"/>
      <c r="J36" s="20"/>
      <c r="K36" s="20"/>
      <c r="L36" s="20"/>
    </row>
    <row r="37" spans="2:4" ht="15">
      <c r="B37" s="5"/>
      <c r="C37" s="4"/>
      <c r="D37" s="6"/>
    </row>
    <row r="38" spans="2:4" ht="15">
      <c r="B38" s="5"/>
      <c r="C38" s="4"/>
      <c r="D38" s="6"/>
    </row>
    <row r="39" spans="2:4" ht="15">
      <c r="B39" s="5"/>
      <c r="C39" s="4"/>
      <c r="D39" s="6"/>
    </row>
    <row r="40" spans="2:4" ht="15.75" thickBot="1">
      <c r="B40" s="11"/>
      <c r="C40" s="12"/>
      <c r="D40" s="7"/>
    </row>
  </sheetData>
  <sheetProtection/>
  <autoFilter ref="A15:L15"/>
  <mergeCells count="2">
    <mergeCell ref="F3:H7"/>
    <mergeCell ref="F9:H13"/>
  </mergeCells>
  <hyperlinks>
    <hyperlink ref="C6" r:id="rId1" display="www.auditoriafiscal.gov.co"/>
  </hyperlinks>
  <printOptions/>
  <pageMargins left="0.9055118110236221" right="0.31496062992125984" top="0.7480314960629921" bottom="0.35433070866141736" header="0.31496062992125984" footer="0.31496062992125984"/>
  <pageSetup horizontalDpi="600" verticalDpi="600" orientation="landscape" paperSize="5" scale="60" r:id="rId2"/>
</worksheet>
</file>

<file path=xl/worksheets/sheet2.xml><?xml version="1.0" encoding="utf-8"?>
<worksheet xmlns="http://schemas.openxmlformats.org/spreadsheetml/2006/main" xmlns:r="http://schemas.openxmlformats.org/officeDocument/2006/relationships">
  <dimension ref="B2:E26"/>
  <sheetViews>
    <sheetView zoomScalePageLayoutView="0" workbookViewId="0" topLeftCell="A1">
      <selection activeCell="H9" sqref="H9"/>
    </sheetView>
  </sheetViews>
  <sheetFormatPr defaultColWidth="11.421875" defaultRowHeight="15"/>
  <cols>
    <col min="1" max="1" width="11.421875" style="0" customWidth="1"/>
    <col min="2" max="2" width="18.57421875" style="0" customWidth="1"/>
    <col min="3" max="3" width="20.00390625" style="0" customWidth="1"/>
  </cols>
  <sheetData>
    <row r="1" ht="15.75" thickBot="1"/>
    <row r="2" spans="2:3" ht="15.75">
      <c r="B2" s="80">
        <f>SUM(B3:B8)</f>
        <v>121672747</v>
      </c>
      <c r="C2" s="81">
        <f>SUM(C3:C8)</f>
        <v>121672747</v>
      </c>
    </row>
    <row r="3" spans="2:5" ht="15">
      <c r="B3" s="82">
        <v>2600000</v>
      </c>
      <c r="C3" s="83">
        <v>2600000</v>
      </c>
      <c r="E3" s="59">
        <v>2600000</v>
      </c>
    </row>
    <row r="4" spans="2:5" ht="15">
      <c r="B4" s="82">
        <v>91857747</v>
      </c>
      <c r="C4" s="83">
        <v>91857747</v>
      </c>
      <c r="E4" s="48">
        <v>91857747</v>
      </c>
    </row>
    <row r="5" spans="2:5" ht="15">
      <c r="B5" s="84">
        <v>8000000</v>
      </c>
      <c r="C5" s="85">
        <v>8000000</v>
      </c>
      <c r="E5" s="62">
        <v>8000000</v>
      </c>
    </row>
    <row r="6" spans="2:5" ht="15">
      <c r="B6" s="82">
        <v>8000000</v>
      </c>
      <c r="C6" s="83">
        <v>8000000</v>
      </c>
      <c r="E6" s="48">
        <v>8000000</v>
      </c>
    </row>
    <row r="7" spans="2:5" ht="15">
      <c r="B7" s="82">
        <v>1215000</v>
      </c>
      <c r="C7" s="83">
        <v>1215000</v>
      </c>
      <c r="E7" s="48">
        <v>1215000</v>
      </c>
    </row>
    <row r="8" spans="2:5" ht="15">
      <c r="B8" s="82">
        <v>10000000</v>
      </c>
      <c r="C8" s="83">
        <v>10000000</v>
      </c>
      <c r="E8" s="48">
        <v>10000000</v>
      </c>
    </row>
    <row r="9" spans="2:3" ht="15.75">
      <c r="B9" s="86">
        <f>B10+B12+B19+B21+B25</f>
        <v>145095000</v>
      </c>
      <c r="C9" s="87">
        <f>C10+C12+C19+C21+C25</f>
        <v>145095000</v>
      </c>
    </row>
    <row r="10" spans="2:5" ht="15">
      <c r="B10" s="82">
        <v>11000000</v>
      </c>
      <c r="C10" s="83">
        <v>11000000</v>
      </c>
      <c r="E10" s="59">
        <v>11000000</v>
      </c>
    </row>
    <row r="11" spans="2:3" ht="15">
      <c r="B11" s="88"/>
      <c r="C11" s="34"/>
    </row>
    <row r="12" spans="2:3" ht="15">
      <c r="B12" s="89">
        <f>SUM(B13:B17)</f>
        <v>41495000</v>
      </c>
      <c r="C12" s="90">
        <f>SUM(C13:C17)</f>
        <v>41495000</v>
      </c>
    </row>
    <row r="13" spans="2:5" ht="15">
      <c r="B13" s="82">
        <v>3500000</v>
      </c>
      <c r="C13" s="83">
        <v>3500000</v>
      </c>
      <c r="E13" s="59">
        <v>3500000</v>
      </c>
    </row>
    <row r="14" spans="2:5" ht="15">
      <c r="B14" s="82">
        <v>410000</v>
      </c>
      <c r="C14" s="83">
        <v>410000</v>
      </c>
      <c r="E14" s="48">
        <v>410000</v>
      </c>
    </row>
    <row r="15" spans="2:5" ht="15">
      <c r="B15" s="82">
        <v>330000</v>
      </c>
      <c r="C15" s="83">
        <v>330000</v>
      </c>
      <c r="E15" s="48">
        <v>330000</v>
      </c>
    </row>
    <row r="16" spans="2:5" ht="15">
      <c r="B16" s="91">
        <v>255000</v>
      </c>
      <c r="C16" s="92">
        <v>255000</v>
      </c>
      <c r="E16" s="65">
        <v>255000</v>
      </c>
    </row>
    <row r="17" spans="2:5" ht="15">
      <c r="B17" s="93">
        <v>37000000</v>
      </c>
      <c r="C17" s="94">
        <v>37000000</v>
      </c>
      <c r="E17" s="76">
        <v>37000000</v>
      </c>
    </row>
    <row r="18" spans="2:5" ht="15">
      <c r="B18" s="82"/>
      <c r="C18" s="83"/>
      <c r="E18" s="48"/>
    </row>
    <row r="19" spans="2:5" ht="15">
      <c r="B19" s="91">
        <v>5000000</v>
      </c>
      <c r="C19" s="92">
        <v>5000000</v>
      </c>
      <c r="E19" s="65">
        <v>5000000</v>
      </c>
    </row>
    <row r="20" spans="2:3" ht="15">
      <c r="B20" s="88"/>
      <c r="C20" s="34"/>
    </row>
    <row r="21" spans="2:3" ht="15">
      <c r="B21" s="95">
        <f>SUM(B22:B24)</f>
        <v>72600000</v>
      </c>
      <c r="C21" s="96">
        <f>SUM(C22:C24)</f>
        <v>72600000</v>
      </c>
    </row>
    <row r="22" spans="2:5" ht="15">
      <c r="B22" s="97">
        <v>31000000</v>
      </c>
      <c r="C22" s="98">
        <v>31000000</v>
      </c>
      <c r="E22" s="59">
        <v>31000000</v>
      </c>
    </row>
    <row r="23" spans="2:5" ht="15">
      <c r="B23" s="97">
        <v>28900000</v>
      </c>
      <c r="C23" s="98">
        <v>28900000</v>
      </c>
      <c r="E23" s="59">
        <v>28900000</v>
      </c>
    </row>
    <row r="24" spans="2:5" ht="15">
      <c r="B24" s="97">
        <v>12700000</v>
      </c>
      <c r="C24" s="98">
        <v>12700000</v>
      </c>
      <c r="E24" s="77">
        <v>12700000</v>
      </c>
    </row>
    <row r="25" spans="2:5" ht="15.75" thickBot="1">
      <c r="B25" s="99">
        <v>15000000</v>
      </c>
      <c r="C25" s="100">
        <v>15000000</v>
      </c>
      <c r="E25" s="78">
        <v>15000000</v>
      </c>
    </row>
    <row r="26" spans="2:5" ht="18.75" thickBot="1">
      <c r="B26" s="74">
        <f>B2+B9</f>
        <v>266767747</v>
      </c>
      <c r="C26" s="75">
        <f>C2+C9</f>
        <v>266767747</v>
      </c>
      <c r="E26" s="79">
        <f>SUM(E3:E25)</f>
        <v>266767747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MARIBEL CHACON MORENO</cp:lastModifiedBy>
  <cp:lastPrinted>2016-01-28T16:52:05Z</cp:lastPrinted>
  <dcterms:created xsi:type="dcterms:W3CDTF">2012-12-10T15:58:41Z</dcterms:created>
  <dcterms:modified xsi:type="dcterms:W3CDTF">2016-02-02T17:52:55Z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